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Freight" sheetId="1" r:id="rId1"/>
    <sheet name="For Sale" sheetId="2" r:id="rId2"/>
    <sheet name="Wanted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<sst xmlns="http://schemas.openxmlformats.org/spreadsheetml/2006/main" count="97" uniqueCount="69">
  <si>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Transparent ultra-dense plastics</t>
  </si>
  <si>
    <t>Exotic plants</t>
  </si>
  <si>
    <t>Vegetables</t>
  </si>
  <si>
    <t>Compressed ionic gasses</t>
  </si>
  <si>
    <t>Fresh fruit - exotics</t>
  </si>
  <si>
    <t>Lightweight metal plating</t>
  </si>
  <si>
    <t xml:space="preserve"> Escrow </t>
  </si>
  <si>
    <t>Furniture</t>
  </si>
  <si>
    <t>Construction blocks</t>
  </si>
  <si>
    <t>Nanite medical compounds</t>
  </si>
  <si>
    <t>Unprocessed bauxite</t>
  </si>
  <si>
    <t>Blue Waters</t>
  </si>
  <si>
    <t>Processed bauxite</t>
  </si>
  <si>
    <t>Payment</t>
  </si>
  <si>
    <t>t purchased</t>
  </si>
  <si>
    <t>Commercial electronics</t>
  </si>
  <si>
    <t>Antibiotic compounds</t>
  </si>
  <si>
    <t>Flash frozen meat (not fish)</t>
  </si>
  <si>
    <t>Darling Gin (contraband alcohol)</t>
  </si>
  <si>
    <t>Reactor components (restricted)</t>
  </si>
  <si>
    <t>Item</t>
  </si>
  <si>
    <t>Luxury textiles</t>
  </si>
  <si>
    <t>value</t>
  </si>
  <si>
    <t>Personal electronics</t>
  </si>
  <si>
    <t>Holo reels</t>
  </si>
  <si>
    <t>Fur-bearing animals</t>
  </si>
  <si>
    <t>Bulk grain</t>
  </si>
  <si>
    <t>Artificial limb components</t>
  </si>
  <si>
    <t>Purified organic compounds</t>
  </si>
  <si>
    <t>Ultra-pure acid compounds</t>
  </si>
  <si>
    <t>m3</t>
  </si>
  <si>
    <t>Luxury décor</t>
  </si>
  <si>
    <t>cost</t>
  </si>
  <si>
    <t>Grav trucks - commercial</t>
  </si>
  <si>
    <t>Basic medical goods</t>
  </si>
  <si>
    <t>Textiles</t>
  </si>
  <si>
    <t>Personal ground vehicles</t>
  </si>
  <si>
    <t>Building materials</t>
  </si>
  <si>
    <t>Live animals - pets</t>
  </si>
  <si>
    <t>Raw steel</t>
  </si>
  <si>
    <t>Flyers - commercial</t>
  </si>
  <si>
    <t>Cyclops X</t>
  </si>
  <si>
    <t xml:space="preserve">Corporate data </t>
  </si>
  <si>
    <t>Unprocessed iron ore</t>
  </si>
  <si>
    <t>cost / t</t>
  </si>
  <si>
    <t>Reactor parts</t>
  </si>
  <si>
    <t>Aviation electronics</t>
  </si>
  <si>
    <t>Structural titanium</t>
  </si>
  <si>
    <t>Medical equipment</t>
  </si>
  <si>
    <t>Air handler machine parts</t>
  </si>
  <si>
    <t>Handmade fabrics</t>
  </si>
  <si>
    <t>Delivery Date</t>
  </si>
  <si>
    <t>Straits</t>
  </si>
  <si>
    <t>Aquarium specimens</t>
  </si>
  <si>
    <t>Unprocessed ore</t>
  </si>
  <si>
    <t>Reactor fuel</t>
  </si>
  <si>
    <t>Hydrocarbons</t>
  </si>
  <si>
    <t>Manganese granules</t>
  </si>
  <si>
    <t>Weapons (contraband)</t>
  </si>
  <si>
    <t>Stimz (contraband)</t>
  </si>
  <si>
    <t>Refined gold</t>
  </si>
  <si>
    <t>Clothing</t>
  </si>
  <si>
    <t>Matari Prime</t>
  </si>
  <si>
    <t>t</t>
  </si>
  <si>
    <t>Purified nitrogen compounds</t>
  </si>
  <si>
    <t>Shuttle electronics</t>
  </si>
  <si>
    <t>Refined steel</t>
  </si>
  <si>
    <t>Destination</t>
  </si>
  <si>
    <t>Bulk chlorine compounds</t>
  </si>
</sst>
</file>

<file path=xl/styles.xml><?xml version="1.0" encoding="utf-8"?>
<styleSheet xmlns="http://schemas.openxmlformats.org/spreadsheetml/2006/main">
  <numFmts count="2">
    <numFmt numFmtId="165" formatCode="&quot;$&quot;#,##0"/>
    <numFmt numFmtId="166" formatCode="m/d/yyyy;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17.140625" defaultRowHeight="12.75" customHeight="1"/>
  <cols>
    <col min="1" max="1" width="30.28125" style="0" customWidth="1"/>
    <col min="2" max="20" width="17.140625" style="0" customWidth="1"/>
  </cols>
  <sheetData>
    <row r="1" spans="1:7" ht="12.75" customHeight="1">
      <c r="A1" s="1" t="s">
        <v>20</v>
      </c>
      <c r="B1" s="1" t="s">
        <v>13</v>
      </c>
      <c r="C1" s="1" t="s">
        <v>6</v>
      </c>
      <c r="D1" s="1" t="s">
        <v>30</v>
      </c>
      <c r="E1" s="1" t="s">
        <v>63</v>
      </c>
      <c r="F1" s="1" t="s">
        <v>51</v>
      </c>
      <c r="G1" s="1" t="s">
        <v>67</v>
      </c>
    </row>
    <row r="2" spans="1:7" ht="25.5">
      <c r="A2" s="2" t="s">
        <v>53</v>
      </c>
      <c r="B2" s="3">
        <v>147128</v>
      </c>
      <c r="C2" s="3">
        <v>1047440</v>
      </c>
      <c r="D2" s="4">
        <v>424</v>
      </c>
      <c r="E2" s="4">
        <v>64</v>
      </c>
      <c r="F2" s="5">
        <v>344999</v>
      </c>
      <c r="G2" s="2" t="s">
        <v>62</v>
      </c>
    </row>
    <row r="3" spans="1:7" ht="12.75" customHeight="1">
      <c r="A3" s="2" t="s">
        <v>42</v>
      </c>
      <c r="B3" s="3">
        <v>2214</v>
      </c>
      <c r="C3" s="3">
        <v>2945</v>
      </c>
      <c r="D3" s="4">
        <v>6</v>
      </c>
      <c r="E3" s="4">
        <v>2</v>
      </c>
      <c r="F3" s="5">
        <v>345000</v>
      </c>
      <c r="G3" s="2" t="s">
        <v>62</v>
      </c>
    </row>
    <row r="4" spans="1:7" ht="38.25">
      <c r="A4" s="2" t="s">
        <v>19</v>
      </c>
      <c r="B4" s="3">
        <v>88126</v>
      </c>
      <c r="C4" s="3">
        <v>136782</v>
      </c>
      <c r="D4" s="4">
        <v>278</v>
      </c>
      <c r="E4" s="4">
        <v>97</v>
      </c>
      <c r="F4" s="5">
        <v>345000</v>
      </c>
      <c r="G4" s="2" t="s">
        <v>41</v>
      </c>
    </row>
    <row r="5" spans="1:7" ht="12.75" customHeight="1">
      <c r="A5" s="2" t="s">
        <v>37</v>
      </c>
      <c r="B5" s="3">
        <v>22448</v>
      </c>
      <c r="C5" s="3">
        <v>57550</v>
      </c>
      <c r="D5" s="4">
        <v>61</v>
      </c>
      <c r="E5" s="4">
        <v>31</v>
      </c>
      <c r="F5" s="5">
        <v>345003</v>
      </c>
      <c r="G5" s="2" t="s">
        <v>41</v>
      </c>
    </row>
    <row r="6" spans="1:7" ht="12.75" customHeight="1">
      <c r="A6" s="2" t="s">
        <v>35</v>
      </c>
      <c r="B6" s="3">
        <v>84000</v>
      </c>
      <c r="C6" s="3">
        <v>2420482</v>
      </c>
      <c r="D6" s="4">
        <v>250</v>
      </c>
      <c r="E6" s="4">
        <v>63</v>
      </c>
      <c r="F6" s="5">
        <v>345003</v>
      </c>
      <c r="G6" s="2" t="s">
        <v>62</v>
      </c>
    </row>
    <row r="7" spans="1:7" ht="25.5">
      <c r="A7" s="2" t="s">
        <v>58</v>
      </c>
      <c r="B7" s="3">
        <v>14028</v>
      </c>
      <c r="C7" s="3">
        <v>419199</v>
      </c>
      <c r="D7" s="4">
        <v>42</v>
      </c>
      <c r="E7" s="4">
        <v>15</v>
      </c>
      <c r="F7" s="5">
        <v>345004</v>
      </c>
      <c r="G7" s="2" t="s">
        <v>11</v>
      </c>
    </row>
    <row r="8" spans="1:7" ht="25.5">
      <c r="A8" s="2" t="s">
        <v>9</v>
      </c>
      <c r="B8" s="3">
        <v>9074</v>
      </c>
      <c r="C8" s="3">
        <v>740253</v>
      </c>
      <c r="D8" s="4">
        <v>26</v>
      </c>
      <c r="E8" s="4">
        <v>7</v>
      </c>
      <c r="F8" s="5">
        <v>345004</v>
      </c>
      <c r="G8" s="2" t="s">
        <v>62</v>
      </c>
    </row>
    <row r="9" spans="1:7" ht="25.5">
      <c r="A9" s="2" t="s">
        <v>50</v>
      </c>
      <c r="B9" s="3">
        <v>3348</v>
      </c>
      <c r="C9" s="3">
        <v>132574</v>
      </c>
      <c r="D9" s="4">
        <v>9</v>
      </c>
      <c r="E9" s="4">
        <v>2</v>
      </c>
      <c r="F9" s="5">
        <v>345005</v>
      </c>
      <c r="G9" s="2" t="s">
        <v>62</v>
      </c>
    </row>
    <row r="10" spans="1:7" ht="25.5">
      <c r="A10" s="2" t="s">
        <v>16</v>
      </c>
      <c r="B10" s="3">
        <v>24255</v>
      </c>
      <c r="C10" s="3">
        <v>1454037</v>
      </c>
      <c r="D10" s="4">
        <v>77</v>
      </c>
      <c r="E10" s="4">
        <v>19</v>
      </c>
      <c r="F10" s="5">
        <v>345005</v>
      </c>
      <c r="G10" s="2" t="s">
        <v>62</v>
      </c>
    </row>
    <row r="11" spans="1:7" ht="12.75" customHeight="1">
      <c r="A11" s="2" t="s">
        <v>7</v>
      </c>
      <c r="B11" s="3">
        <v>38080</v>
      </c>
      <c r="C11" s="3">
        <v>2281396</v>
      </c>
      <c r="D11" s="4">
        <v>119</v>
      </c>
      <c r="E11" s="4">
        <v>30</v>
      </c>
      <c r="F11" s="5">
        <v>345005</v>
      </c>
      <c r="G11" s="2" t="s">
        <v>62</v>
      </c>
    </row>
    <row r="12" spans="1:7" ht="25.5">
      <c r="A12" s="2" t="s">
        <v>47</v>
      </c>
      <c r="B12" s="3">
        <v>112236</v>
      </c>
      <c r="C12" s="3">
        <v>835064</v>
      </c>
      <c r="D12" s="4">
        <v>398</v>
      </c>
      <c r="E12" s="4">
        <v>239</v>
      </c>
      <c r="F12" s="5">
        <v>345006</v>
      </c>
      <c r="G12" s="2" t="s">
        <v>11</v>
      </c>
    </row>
    <row r="13" spans="1:7" ht="12.75" customHeight="1">
      <c r="A13" s="2" t="s">
        <v>66</v>
      </c>
      <c r="B13" s="3">
        <v>448810</v>
      </c>
      <c r="C13" s="3">
        <v>1844388</v>
      </c>
      <c r="D13" s="4">
        <v>1213</v>
      </c>
      <c r="E13" s="4">
        <v>728</v>
      </c>
      <c r="F13" s="5">
        <v>345007</v>
      </c>
      <c r="G13" s="2" t="s">
        <v>11</v>
      </c>
    </row>
    <row r="14" spans="1:7" ht="25.5">
      <c r="A14" s="2" t="s">
        <v>34</v>
      </c>
      <c r="B14" s="3">
        <v>11466</v>
      </c>
      <c r="C14" s="3">
        <v>362684</v>
      </c>
      <c r="D14" s="4">
        <v>39</v>
      </c>
      <c r="E14" s="4">
        <v>10</v>
      </c>
      <c r="F14" s="5">
        <v>345010</v>
      </c>
      <c r="G14" s="2" t="s">
        <v>41</v>
      </c>
    </row>
    <row r="15" spans="1:7" ht="25.5">
      <c r="A15" s="2" t="s">
        <v>68</v>
      </c>
      <c r="B15" s="3">
        <v>431935</v>
      </c>
      <c r="C15" s="3">
        <v>3406682</v>
      </c>
      <c r="D15" s="4">
        <v>1435</v>
      </c>
      <c r="E15" s="4">
        <v>861</v>
      </c>
      <c r="F15" s="5">
        <v>345017</v>
      </c>
      <c r="G15" s="2" t="s">
        <v>62</v>
      </c>
    </row>
    <row r="16" spans="1:7" ht="25.5">
      <c r="A16" s="2" t="s">
        <v>29</v>
      </c>
      <c r="B16" s="3">
        <v>548279</v>
      </c>
      <c r="C16" s="3">
        <v>2734733</v>
      </c>
      <c r="D16" s="4">
        <v>1571</v>
      </c>
      <c r="E16" s="4">
        <v>943</v>
      </c>
      <c r="F16" s="5">
        <v>345019</v>
      </c>
      <c r="G16" s="2" t="s">
        <v>52</v>
      </c>
    </row>
    <row r="17" spans="1:7" ht="12.75" customHeight="1">
      <c r="A17" s="2" t="s">
        <v>54</v>
      </c>
      <c r="B17" s="3">
        <v>512400</v>
      </c>
      <c r="C17" s="3">
        <v>349669</v>
      </c>
      <c r="D17" s="4">
        <v>1400</v>
      </c>
      <c r="E17" s="4">
        <v>700</v>
      </c>
      <c r="F17" s="5">
        <v>345021</v>
      </c>
      <c r="G17" s="2" t="s">
        <v>41</v>
      </c>
    </row>
    <row r="18" spans="1:7" ht="12.75" customHeight="1">
      <c r="A18" s="2" t="s">
        <v>54</v>
      </c>
      <c r="B18" s="3">
        <v>148169</v>
      </c>
      <c r="C18" s="3">
        <v>1077879</v>
      </c>
      <c r="D18" s="4">
        <v>427</v>
      </c>
      <c r="E18" s="4">
        <v>299</v>
      </c>
      <c r="F18" s="5">
        <v>345022</v>
      </c>
      <c r="G18" s="2" t="s">
        <v>11</v>
      </c>
    </row>
    <row r="19" spans="1:7" ht="25.5">
      <c r="A19" s="2" t="s">
        <v>64</v>
      </c>
      <c r="B19" s="3">
        <v>283725</v>
      </c>
      <c r="C19" s="3">
        <v>1106977</v>
      </c>
      <c r="D19" s="4">
        <v>975</v>
      </c>
      <c r="E19" s="4">
        <v>585</v>
      </c>
      <c r="F19" s="5">
        <v>345023</v>
      </c>
      <c r="G19" s="2" t="s">
        <v>52</v>
      </c>
    </row>
    <row r="20" spans="1:7" ht="12.75" customHeight="1">
      <c r="A20" s="2" t="s">
        <v>54</v>
      </c>
      <c r="B20" s="3">
        <v>47388</v>
      </c>
      <c r="C20" s="3">
        <v>98570</v>
      </c>
      <c r="D20" s="4">
        <v>132</v>
      </c>
      <c r="E20" s="4">
        <v>79</v>
      </c>
      <c r="F20" s="5">
        <v>345026</v>
      </c>
      <c r="G20" s="2" t="s">
        <v>41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/>
  </sheetViews>
  <sheetFormatPr defaultColWidth="17.140625" defaultRowHeight="12.75" customHeight="1"/>
  <cols>
    <col min="1" max="1" width="29.57421875" style="0" customWidth="1"/>
    <col min="2" max="20" width="17.140625" style="0" customWidth="1"/>
  </cols>
  <sheetData>
    <row r="1" spans="1:8" ht="12.75" customHeight="1">
      <c r="A1" s="1" t="s">
        <v>20</v>
      </c>
      <c r="B1" s="1" t="s">
        <v>22</v>
      </c>
      <c r="C1" s="1" t="s">
        <v>30</v>
      </c>
      <c r="D1" s="1" t="s">
        <v>63</v>
      </c>
      <c r="E1" s="1" t="s">
        <v>44</v>
      </c>
      <c r="F1" s="1" t="s">
        <v>14</v>
      </c>
      <c r="G1" s="1" t="s">
        <v>32</v>
      </c>
      <c r="H1" s="1" t="s">
        <v>30</v>
      </c>
    </row>
    <row r="2" spans="1:7" ht="12.75" customHeight="1">
      <c r="A2" s="2" t="s">
        <v>1</v>
      </c>
      <c r="B2" s="6">
        <v>88877</v>
      </c>
      <c r="C2" s="2">
        <v>6</v>
      </c>
      <c r="D2" s="2">
        <v>2</v>
      </c>
      <c r="E2" s="6">
        <f>TRUNC((B2/D2),0)</f>
      </c>
      <c r="G2" s="6"/>
    </row>
    <row r="3" spans="1:7" ht="25.5">
      <c r="A3" s="2" t="s">
        <v>43</v>
      </c>
      <c r="B3" s="6">
        <v>173746</v>
      </c>
      <c r="C3" s="2">
        <v>694</v>
      </c>
      <c r="D3" s="2">
        <v>347</v>
      </c>
      <c r="E3" s="6">
        <f>TRUNC((B3/D3),0)</f>
      </c>
      <c r="G3" s="6"/>
    </row>
    <row r="4" spans="1:7" ht="25.5">
      <c r="A4" s="2" t="s">
        <v>5</v>
      </c>
      <c r="B4" s="6">
        <v>182638</v>
      </c>
      <c r="C4" s="2">
        <v>88</v>
      </c>
      <c r="D4" s="2">
        <v>53</v>
      </c>
      <c r="E4" s="6">
        <f>TRUNC((B4/D4),0)</f>
      </c>
      <c r="G4" s="6"/>
    </row>
    <row r="5" spans="1:8" ht="38.25">
      <c r="A5" s="2" t="s">
        <v>18</v>
      </c>
      <c r="B5" s="6">
        <v>206751</v>
      </c>
      <c r="C5" s="2">
        <v>84</v>
      </c>
      <c r="D5" s="2">
        <v>25</v>
      </c>
      <c r="E5" s="6">
        <f>TRUNC((B5/D5),0)</f>
      </c>
      <c r="F5" s="2">
        <v>6</v>
      </c>
      <c r="G5" s="6">
        <f>E5*F5</f>
      </c>
      <c r="H5" s="2">
        <f>TRUNC(((F5*C5)/D5),0)</f>
      </c>
    </row>
    <row r="6" spans="1:7" ht="25.5">
      <c r="A6" s="2" t="s">
        <v>3</v>
      </c>
      <c r="B6" s="6">
        <v>232464</v>
      </c>
      <c r="C6" s="2">
        <v>98</v>
      </c>
      <c r="D6" s="2">
        <v>59</v>
      </c>
      <c r="E6" s="6">
        <f>TRUNC((B6/D6),0)</f>
      </c>
      <c r="G6" s="6"/>
    </row>
    <row r="7" spans="1:7" ht="25.5">
      <c r="A7" s="2" t="s">
        <v>12</v>
      </c>
      <c r="B7" s="6">
        <v>301923</v>
      </c>
      <c r="C7" s="2">
        <v>119</v>
      </c>
      <c r="D7" s="2">
        <v>83</v>
      </c>
      <c r="E7" s="6">
        <f>TRUNC((B7/D7),0)</f>
      </c>
      <c r="G7" s="6"/>
    </row>
    <row r="8" spans="1:7" ht="38.25">
      <c r="A8" s="2" t="s">
        <v>0</v>
      </c>
      <c r="B8" s="6">
        <v>325436</v>
      </c>
      <c r="C8" s="2">
        <v>216</v>
      </c>
      <c r="D8" s="2">
        <v>130</v>
      </c>
      <c r="E8" s="6">
        <f>TRUNC((B8/D8),0)</f>
      </c>
      <c r="G8" s="6"/>
    </row>
    <row r="9" spans="1:7" ht="25.5">
      <c r="A9" s="2" t="s">
        <v>8</v>
      </c>
      <c r="B9" s="6">
        <v>378167</v>
      </c>
      <c r="C9" s="2">
        <v>399</v>
      </c>
      <c r="D9" s="2">
        <v>200</v>
      </c>
      <c r="E9" s="6">
        <f>TRUNC((B9/D9),0)</f>
      </c>
      <c r="G9" s="6"/>
    </row>
    <row r="10" spans="1:7" ht="25.5">
      <c r="A10" s="2" t="s">
        <v>59</v>
      </c>
      <c r="B10" s="6">
        <v>447719</v>
      </c>
      <c r="C10" s="2">
        <v>12</v>
      </c>
      <c r="D10" s="2">
        <v>3</v>
      </c>
      <c r="E10" s="6">
        <f>TRUNC((B10/D10),0)</f>
      </c>
      <c r="G10" s="6"/>
    </row>
    <row r="11" spans="1:7" ht="25.5">
      <c r="A11" s="2" t="s">
        <v>10</v>
      </c>
      <c r="B11" s="6">
        <v>600418</v>
      </c>
      <c r="C11" s="2">
        <v>795</v>
      </c>
      <c r="D11" s="2">
        <v>477</v>
      </c>
      <c r="E11" s="6">
        <f>TRUNC((B11/D11),0)</f>
      </c>
      <c r="G11" s="6"/>
    </row>
    <row r="12" spans="1:7" ht="25.5">
      <c r="A12" s="2" t="s">
        <v>57</v>
      </c>
      <c r="B12" s="6">
        <v>748917</v>
      </c>
      <c r="C12" s="2">
        <v>657</v>
      </c>
      <c r="D12" s="2">
        <v>394</v>
      </c>
      <c r="E12" s="6">
        <f>TRUNC((B12/D12),0)</f>
      </c>
      <c r="G12" s="6"/>
    </row>
    <row r="13" spans="1:7" ht="25.5">
      <c r="A13" s="2" t="s">
        <v>16</v>
      </c>
      <c r="B13" s="6">
        <v>756669</v>
      </c>
      <c r="C13" s="2">
        <v>40</v>
      </c>
      <c r="D13" s="2">
        <v>10</v>
      </c>
      <c r="E13" s="6">
        <f>TRUNC((B13/D13),0)</f>
      </c>
      <c r="G13" s="6"/>
    </row>
    <row r="14" spans="1:7" ht="25.5">
      <c r="A14" s="2" t="s">
        <v>25</v>
      </c>
      <c r="B14" s="6">
        <v>883628</v>
      </c>
      <c r="C14" s="2">
        <v>356</v>
      </c>
      <c r="D14" s="2">
        <v>53</v>
      </c>
      <c r="E14" s="6">
        <f>TRUNC((B14/D14),0)</f>
      </c>
      <c r="G14" s="6"/>
    </row>
    <row r="15" spans="1:7" ht="25.5">
      <c r="A15" s="2" t="s">
        <v>34</v>
      </c>
      <c r="B15" s="6">
        <v>998138</v>
      </c>
      <c r="C15" s="2">
        <v>106</v>
      </c>
      <c r="D15" s="2">
        <v>27</v>
      </c>
      <c r="E15" s="6">
        <f>TRUNC((B15/D15),0)</f>
      </c>
      <c r="G15" s="6"/>
    </row>
    <row r="16" spans="1:7" ht="25.5">
      <c r="A16" s="2" t="s">
        <v>28</v>
      </c>
      <c r="B16" s="6">
        <v>1083636</v>
      </c>
      <c r="C16" s="2">
        <v>623</v>
      </c>
      <c r="D16" s="2">
        <v>374</v>
      </c>
      <c r="E16" s="6">
        <f>TRUNC((B16/D16),0)</f>
      </c>
      <c r="G16" s="6"/>
    </row>
    <row r="17" spans="1:7" ht="12.75" customHeight="1">
      <c r="A17" s="2" t="s">
        <v>7</v>
      </c>
      <c r="B17" s="6">
        <v>1326764</v>
      </c>
      <c r="C17" s="2">
        <v>139</v>
      </c>
      <c r="D17" s="2">
        <v>35</v>
      </c>
      <c r="E17" s="6">
        <f>TRUNC((B17/D17),0)</f>
      </c>
      <c r="G17" s="6"/>
    </row>
    <row r="18" spans="1:7" ht="25.5">
      <c r="A18" s="2" t="s">
        <v>27</v>
      </c>
      <c r="B18" s="6">
        <v>2248369</v>
      </c>
      <c r="C18" s="2">
        <v>79</v>
      </c>
      <c r="D18" s="2">
        <v>20</v>
      </c>
      <c r="E18" s="6">
        <f>TRUNC((B18/D18),0)</f>
      </c>
      <c r="G18" s="6"/>
    </row>
    <row r="19" spans="1:7" ht="12.75" customHeight="1">
      <c r="A19" s="2" t="s">
        <v>31</v>
      </c>
      <c r="B19" s="6">
        <v>5107271</v>
      </c>
      <c r="C19" s="2">
        <v>266</v>
      </c>
      <c r="D19" s="2">
        <v>67</v>
      </c>
      <c r="E19" s="6">
        <f>TRUNC((B19/D19),0)</f>
      </c>
      <c r="G19" s="6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spans="6:8" ht="12.75" customHeight="1">
      <c r="F26" s="2">
        <v>6</v>
      </c>
      <c r="G26" s="2">
        <v>49620</v>
      </c>
      <c r="H26" s="2">
        <v>20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/>
  </sheetViews>
  <sheetFormatPr defaultColWidth="17.140625" defaultRowHeight="12.75" customHeight="1"/>
  <cols>
    <col min="1" max="1" width="25.8515625" style="0" customWidth="1"/>
    <col min="2" max="20" width="17.140625" style="0" customWidth="1"/>
  </cols>
  <sheetData>
    <row r="1" spans="1:4" ht="12.75" customHeight="1">
      <c r="A1" s="1" t="s">
        <v>20</v>
      </c>
      <c r="B1" s="1" t="s">
        <v>22</v>
      </c>
      <c r="C1" s="1" t="s">
        <v>30</v>
      </c>
      <c r="D1" s="1" t="s">
        <v>63</v>
      </c>
    </row>
    <row r="2" spans="1:4" ht="25.5">
      <c r="A2" s="2" t="s">
        <v>15</v>
      </c>
      <c r="B2" s="6">
        <v>242410</v>
      </c>
      <c r="C2" s="2">
        <v>36</v>
      </c>
      <c r="D2" s="2">
        <v>9</v>
      </c>
    </row>
    <row r="3" spans="1:4" ht="12.75" customHeight="1">
      <c r="A3" s="2" t="s">
        <v>45</v>
      </c>
      <c r="B3" s="6">
        <v>397143</v>
      </c>
      <c r="C3" s="2">
        <v>26</v>
      </c>
      <c r="D3" s="2">
        <v>26</v>
      </c>
    </row>
    <row r="4" spans="1:4" ht="25.5">
      <c r="A4" s="2" t="s">
        <v>36</v>
      </c>
      <c r="B4" s="6">
        <v>513367</v>
      </c>
      <c r="C4" s="2">
        <v>55</v>
      </c>
      <c r="D4" s="2">
        <v>22</v>
      </c>
    </row>
    <row r="5" spans="1:4" ht="12.75" customHeight="1">
      <c r="A5" s="2" t="s">
        <v>24</v>
      </c>
      <c r="B5" s="6">
        <v>589476</v>
      </c>
      <c r="C5" s="2">
        <v>46</v>
      </c>
      <c r="D5" s="2">
        <v>14</v>
      </c>
    </row>
    <row r="6" spans="1:4" ht="25.5">
      <c r="A6" s="2" t="s">
        <v>38</v>
      </c>
      <c r="B6" s="6">
        <v>629256</v>
      </c>
      <c r="C6" s="2">
        <v>811</v>
      </c>
      <c r="D6" s="2">
        <v>122</v>
      </c>
    </row>
    <row r="7" spans="1:4" ht="25.5">
      <c r="A7" s="2" t="s">
        <v>46</v>
      </c>
      <c r="B7" s="6">
        <v>761333</v>
      </c>
      <c r="C7" s="2">
        <v>46</v>
      </c>
      <c r="D7" s="2">
        <v>12</v>
      </c>
    </row>
    <row r="8" spans="1:4" ht="12.75" customHeight="1">
      <c r="A8" s="2" t="s">
        <v>39</v>
      </c>
      <c r="B8" s="6">
        <v>945833</v>
      </c>
      <c r="C8" s="2">
        <v>263</v>
      </c>
      <c r="D8" s="2">
        <v>526</v>
      </c>
    </row>
    <row r="9" spans="1:4" ht="12.75" customHeight="1">
      <c r="A9" s="2" t="s">
        <v>56</v>
      </c>
      <c r="B9" s="6">
        <v>1042228</v>
      </c>
      <c r="C9" s="2">
        <v>684</v>
      </c>
      <c r="D9" s="2">
        <v>410</v>
      </c>
    </row>
    <row r="10" spans="1:4" ht="25.5">
      <c r="A10" s="2" t="s">
        <v>49</v>
      </c>
      <c r="B10" s="6">
        <v>1068354</v>
      </c>
      <c r="C10" s="2">
        <v>139</v>
      </c>
      <c r="D10" s="2">
        <v>139</v>
      </c>
    </row>
    <row r="11" spans="1:4" ht="25.5">
      <c r="A11" s="2" t="s">
        <v>65</v>
      </c>
      <c r="B11" s="6">
        <v>1555676</v>
      </c>
      <c r="C11" s="2">
        <v>47</v>
      </c>
      <c r="D11" s="2">
        <v>12</v>
      </c>
    </row>
    <row r="12" spans="1:4" ht="25.5">
      <c r="A12" s="2" t="s">
        <v>4</v>
      </c>
      <c r="B12" s="6">
        <v>2180902</v>
      </c>
      <c r="C12" s="2">
        <v>143</v>
      </c>
      <c r="D12" s="2">
        <v>21</v>
      </c>
    </row>
    <row r="13" spans="1:4" ht="25.5">
      <c r="A13" s="2" t="s">
        <v>33</v>
      </c>
      <c r="B13" s="6">
        <v>2212095</v>
      </c>
      <c r="C13" s="2">
        <v>215</v>
      </c>
      <c r="D13" s="2">
        <v>86</v>
      </c>
    </row>
    <row r="14" spans="1:4" ht="25.5">
      <c r="A14" s="2" t="s">
        <v>17</v>
      </c>
      <c r="B14" s="6">
        <v>3006916</v>
      </c>
      <c r="C14" s="2">
        <v>298</v>
      </c>
      <c r="D14" s="2">
        <v>45</v>
      </c>
    </row>
    <row r="15" spans="1:4" ht="12.75" customHeight="1">
      <c r="A15" s="2" t="s">
        <v>2</v>
      </c>
      <c r="B15" s="6">
        <v>3261255</v>
      </c>
      <c r="C15" s="2">
        <v>416</v>
      </c>
      <c r="D15" s="2">
        <v>62</v>
      </c>
    </row>
    <row r="16" spans="1:4" ht="12.75" customHeight="1">
      <c r="A16" s="2" t="s">
        <v>21</v>
      </c>
      <c r="B16" s="6">
        <v>5540152</v>
      </c>
      <c r="C16" s="2">
        <v>426</v>
      </c>
      <c r="D16" s="2">
        <v>107</v>
      </c>
    </row>
    <row r="17" spans="1:4" ht="12.75" customHeight="1">
      <c r="A17" s="2" t="s">
        <v>61</v>
      </c>
      <c r="B17" s="6">
        <v>5710634</v>
      </c>
      <c r="C17" s="2">
        <v>858</v>
      </c>
      <c r="D17" s="2">
        <v>215</v>
      </c>
    </row>
    <row r="18" spans="1:4" ht="12.75" customHeight="1">
      <c r="A18" s="2" t="s">
        <v>26</v>
      </c>
      <c r="B18" s="6">
        <v>7048351</v>
      </c>
      <c r="C18" s="2">
        <v>1255</v>
      </c>
      <c r="D18" s="2">
        <v>188</v>
      </c>
    </row>
    <row r="19" spans="1:4" ht="25.5">
      <c r="A19" s="2" t="s">
        <v>40</v>
      </c>
      <c r="B19" s="6">
        <v>9113354</v>
      </c>
      <c r="C19" s="2">
        <v>796</v>
      </c>
      <c r="D19" s="2">
        <v>239</v>
      </c>
    </row>
    <row r="20" spans="1:4" ht="12.75" customHeight="1">
      <c r="A20" s="2" t="s">
        <v>55</v>
      </c>
      <c r="B20" s="6">
        <v>11486442</v>
      </c>
      <c r="C20" s="2">
        <v>153</v>
      </c>
      <c r="D20" s="2">
        <v>918</v>
      </c>
    </row>
    <row r="21" spans="1:4" ht="25.5">
      <c r="A21" s="2" t="s">
        <v>48</v>
      </c>
      <c r="B21" s="6">
        <v>12278171</v>
      </c>
      <c r="C21" s="2">
        <v>402</v>
      </c>
      <c r="D21" s="2">
        <v>402</v>
      </c>
    </row>
    <row r="22" spans="1:4" ht="25.5">
      <c r="A22" s="2" t="s">
        <v>23</v>
      </c>
      <c r="B22" s="6">
        <v>13676337</v>
      </c>
      <c r="C22" s="2">
        <v>776</v>
      </c>
      <c r="D22" s="2">
        <v>194</v>
      </c>
    </row>
    <row r="23" spans="1:4" ht="12.75" customHeight="1">
      <c r="A23" s="2" t="s">
        <v>60</v>
      </c>
      <c r="B23" s="6">
        <v>15744277</v>
      </c>
      <c r="C23" s="2">
        <v>307</v>
      </c>
      <c r="D23" s="2">
        <v>1228</v>
      </c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